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F3329025-1A36-43BC-A6E4-780414DA63DB}"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<sst xmlns="http://schemas.openxmlformats.org/spreadsheetml/2006/main" count="3188" uniqueCount="1515">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</sst>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1247</v>
      </c>
      <c r="B10" s="166"/>
      <c r="C10" s="116" t="str">
        <f>VLOOKUP(A10,declaracion,2,0)</f>
        <v>G. COORDINACIÓN PERSONAL APOYO AGE</v>
      </c>
      <c r="D10" s="116"/>
      <c r="E10" s="116"/>
      <c r="F10" s="116"/>
      <c r="G10" s="116" t="str">
        <f>VLOOKUP(A10,declaracion,3,0)</f>
        <v>Técnico/a 2</v>
      </c>
      <c r="H10" s="116"/>
      <c r="I10" s="127" t="str">
        <f>VLOOKUP(A10,declaracion,4,0)</f>
        <v>Técnico/a de apoyo a la Jefatura del RINF, en la Subdirección de Puesta en Servicio e Interoperabilidad</v>
      </c>
      <c r="J10" s="128"/>
      <c r="K10" s="116" t="str">
        <f>VLOOKUP(A10,declaracion,5,0)</f>
        <v>Madrid</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8 años de experiencia global en el sector de la informática.
FP I Técnico de Sistemas Microinformáticos y Redes.
Al menos 2 años de experiencia en las funciones detalladas en el apartado 1.14.</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EC2iFsr/tqhuqKk9Isj8Z28NcTKIORakZuxsOCWQhXCmrecOegX3ResMcgKEojcfbcYumHKVyZYDtH4LwL3WA==" saltValue="1srKxAn+jQuN8+u/sK2Or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2025-05-29T22:14:19Z</dcterms:modified>
</cp:coreProperties>
</file>